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5" yWindow="65251" windowWidth="12015" windowHeight="11730" tabRatio="698" firstSheet="2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<sst xmlns="http://schemas.openxmlformats.org/spreadsheetml/2006/main" count="832" uniqueCount="68">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</sst>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95888.20000000001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86705.47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253151.6</v>
      </c>
      <c r="AG9" s="69">
        <f>AG10+AG15+AG24+AG33+AG47+AG52+AG54+AG61+AG62+AG71+AG72+AG76+AG88+AG81+AG83+AG82+AG69+AG89+AG91+AG90+AG70+AG40+AG92</f>
        <v>105315.4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</f>
        <v>17735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2269.8199999999997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2371.500000000001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2410.5800000000027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105795.1</v>
      </c>
      <c r="AG15" s="72">
        <f aca="true" t="shared" si="3" ref="AG15:AG31">B15+C15-AF15</f>
        <v>32134.5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1548</v>
      </c>
      <c r="AG20" s="72">
        <f t="shared" si="3"/>
        <v>1307.6999999999998</v>
      </c>
      <c r="AH20" s="139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417.6</v>
      </c>
      <c r="AG33" s="72">
        <f aca="true" t="shared" si="6" ref="AG33:AG38">B33+C33-AF33</f>
        <v>1977.19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9.099999999999998</v>
      </c>
      <c r="AG39" s="72">
        <f>AG33-AG34-AG36-AG38-AG35-AG37</f>
        <v>102.09000000000015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2796.8</v>
      </c>
      <c r="AG62" s="72">
        <f t="shared" si="14"/>
        <v>2207.8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49.5</v>
      </c>
      <c r="AG65" s="72">
        <f t="shared" si="14"/>
        <v>64.2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636</v>
      </c>
      <c r="AG68" s="72">
        <f>AG62-AG63-AG66-AG67-AG65-AG64</f>
        <v>771.7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56363.1</v>
      </c>
      <c r="AG92" s="72">
        <f t="shared" si="16"/>
        <v>43278.70000000002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253151.6</v>
      </c>
      <c r="AG94" s="84">
        <f>AG10+AG15+AG24+AG33+AG47+AG52+AG54+AG61+AG62+AG69+AG71+AG72+AG76+AG81+AG82+AG83+AG88+AG89+AG90+AG91+AG70+AG40+AG92</f>
        <v>105315.4</v>
      </c>
    </row>
    <row r="95" spans="1:33" ht="15.75">
      <c r="A95" s="3" t="s">
        <v>5</v>
      </c>
      <c r="B95" s="22">
        <f>B11+B17+B26+B34+B55+B63+B73+B41+B77+B48</f>
        <v>126374.3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17678.220000000016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2537.9000000000005</v>
      </c>
      <c r="AG96" s="71">
        <f>B96+C96-AF96</f>
        <v>3033.2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1063.6</v>
      </c>
      <c r="AG98" s="71">
        <f>B98+C98-AF98</f>
        <v>8975.5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82905.98999999999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122379.00000000001</v>
      </c>
      <c r="AG100" s="85">
        <f>AG94-AG95-AG96-AG97-AG98-AG99</f>
        <v>73155.60999999999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1" sqref="B9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12221.800000000007</v>
      </c>
      <c r="D7" s="38"/>
      <c r="E7" s="38"/>
      <c r="F7" s="38"/>
      <c r="G7" s="38"/>
      <c r="H7" s="56"/>
      <c r="I7" s="38"/>
      <c r="J7" s="141"/>
      <c r="K7" s="38"/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f>157976.37+277.8</f>
        <v>158254.16999999998</v>
      </c>
      <c r="D8" s="59"/>
      <c r="E8" s="60"/>
      <c r="F8" s="137"/>
      <c r="G8" s="137"/>
      <c r="H8" s="137"/>
      <c r="I8" s="137"/>
      <c r="J8" s="142"/>
      <c r="K8" s="138"/>
      <c r="L8" s="142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158254.16999999998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171879.55249</v>
      </c>
      <c r="C9" s="104">
        <f aca="true" t="shared" si="0" ref="C9:AD9">C10+C15+C24+C33+C47+C52+C54+C61+C62+C71+C72+C88+C76+C81+C83+C82+C69+C89+C90+C91+C70+C40+C92</f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43">
        <f t="shared" si="0"/>
        <v>0</v>
      </c>
      <c r="K9" s="68">
        <f t="shared" si="0"/>
        <v>0</v>
      </c>
      <c r="L9" s="143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0</v>
      </c>
      <c r="AG9" s="69">
        <f>AG10+AG15+AG24+AG33+AG47+AG52+AG54+AG61+AG62+AG71+AG72+AG76+AG88+AG81+AG83+AG82+AG69+AG89+AG91+AG90+AG70+AG40+AG92</f>
        <v>171879.55249</v>
      </c>
      <c r="AH9" s="41"/>
      <c r="AI9" s="41"/>
    </row>
    <row r="10" spans="1:34" ht="15.75">
      <c r="A10" s="4" t="s">
        <v>4</v>
      </c>
      <c r="B10" s="72">
        <v>18209.9</v>
      </c>
      <c r="C10" s="72"/>
      <c r="D10" s="67"/>
      <c r="E10" s="67"/>
      <c r="F10" s="67"/>
      <c r="G10" s="67"/>
      <c r="H10" s="67"/>
      <c r="I10" s="67"/>
      <c r="J10" s="154"/>
      <c r="K10" s="67"/>
      <c r="L10" s="144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0</v>
      </c>
      <c r="AG10" s="72">
        <f>B10+C10-AF10</f>
        <v>18209.9</v>
      </c>
      <c r="AH10" s="18"/>
    </row>
    <row r="11" spans="1:34" ht="15.75">
      <c r="A11" s="3" t="s">
        <v>5</v>
      </c>
      <c r="B11" s="72">
        <v>17148.9</v>
      </c>
      <c r="C11" s="72"/>
      <c r="D11" s="67"/>
      <c r="E11" s="67"/>
      <c r="F11" s="67"/>
      <c r="G11" s="67"/>
      <c r="H11" s="67"/>
      <c r="I11" s="67"/>
      <c r="J11" s="144"/>
      <c r="K11" s="67"/>
      <c r="L11" s="144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0</v>
      </c>
      <c r="AG11" s="72">
        <f>B11+C11-AF11</f>
        <v>17148.9</v>
      </c>
      <c r="AH11" s="18"/>
    </row>
    <row r="12" spans="1:34" ht="15.75">
      <c r="A12" s="3" t="s">
        <v>2</v>
      </c>
      <c r="B12" s="70">
        <v>98.2</v>
      </c>
      <c r="C12" s="72"/>
      <c r="D12" s="67"/>
      <c r="E12" s="67"/>
      <c r="F12" s="67"/>
      <c r="G12" s="67"/>
      <c r="H12" s="67"/>
      <c r="I12" s="67"/>
      <c r="J12" s="144"/>
      <c r="K12" s="67"/>
      <c r="L12" s="144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98.2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962.8</v>
      </c>
      <c r="C14" s="7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144">
        <f t="shared" si="2"/>
        <v>0</v>
      </c>
      <c r="K14" s="67">
        <f t="shared" si="2"/>
        <v>0</v>
      </c>
      <c r="L14" s="144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2">
        <f>AG10-AG11-AG12-AG13</f>
        <v>962.8</v>
      </c>
      <c r="AH14" s="18"/>
    </row>
    <row r="15" spans="1:35" ht="15" customHeight="1">
      <c r="A15" s="4" t="s">
        <v>6</v>
      </c>
      <c r="B15" s="72">
        <v>38664.7</v>
      </c>
      <c r="C15" s="72"/>
      <c r="D15" s="73"/>
      <c r="E15" s="73"/>
      <c r="F15" s="67"/>
      <c r="G15" s="67"/>
      <c r="H15" s="67"/>
      <c r="I15" s="67"/>
      <c r="J15" s="144"/>
      <c r="K15" s="67"/>
      <c r="L15" s="144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38664.7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/>
      <c r="D16" s="74"/>
      <c r="E16" s="74"/>
      <c r="F16" s="75"/>
      <c r="G16" s="75"/>
      <c r="H16" s="75"/>
      <c r="I16" s="75"/>
      <c r="J16" s="145"/>
      <c r="K16" s="75"/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9963.4</v>
      </c>
      <c r="AH16" s="158"/>
    </row>
    <row r="17" spans="1:34" ht="15.75">
      <c r="A17" s="3" t="s">
        <v>5</v>
      </c>
      <c r="B17" s="72">
        <v>33008.92</v>
      </c>
      <c r="C17" s="72"/>
      <c r="D17" s="67"/>
      <c r="E17" s="67"/>
      <c r="F17" s="67"/>
      <c r="G17" s="67"/>
      <c r="H17" s="67"/>
      <c r="I17" s="67"/>
      <c r="J17" s="144"/>
      <c r="K17" s="67"/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33008.92</v>
      </c>
      <c r="AH17" s="153"/>
    </row>
    <row r="18" spans="1:34" ht="15.75">
      <c r="A18" s="3" t="s">
        <v>3</v>
      </c>
      <c r="B18" s="72">
        <v>0</v>
      </c>
      <c r="C18" s="72"/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  <c r="AH18" s="139"/>
    </row>
    <row r="19" spans="1:34" ht="15.75">
      <c r="A19" s="3" t="s">
        <v>1</v>
      </c>
      <c r="B19" s="72">
        <v>1010.8</v>
      </c>
      <c r="C19" s="72"/>
      <c r="D19" s="67"/>
      <c r="E19" s="67"/>
      <c r="F19" s="67"/>
      <c r="G19" s="67"/>
      <c r="H19" s="67"/>
      <c r="I19" s="67"/>
      <c r="J19" s="144"/>
      <c r="K19" s="67"/>
      <c r="L19" s="144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1010.8</v>
      </c>
      <c r="AH19" s="139"/>
    </row>
    <row r="20" spans="1:34" ht="15.75">
      <c r="A20" s="3" t="s">
        <v>2</v>
      </c>
      <c r="B20" s="72">
        <v>826.65</v>
      </c>
      <c r="C20" s="72"/>
      <c r="D20" s="67"/>
      <c r="E20" s="67"/>
      <c r="F20" s="67"/>
      <c r="G20" s="67"/>
      <c r="H20" s="67"/>
      <c r="I20" s="67"/>
      <c r="J20" s="144"/>
      <c r="K20" s="67"/>
      <c r="L20" s="144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826.65</v>
      </c>
      <c r="AH20" s="139"/>
    </row>
    <row r="21" spans="1:34" ht="15.75">
      <c r="A21" s="3" t="s">
        <v>16</v>
      </c>
      <c r="B21" s="72">
        <v>989.309</v>
      </c>
      <c r="C21" s="72"/>
      <c r="D21" s="67"/>
      <c r="E21" s="67"/>
      <c r="F21" s="67"/>
      <c r="G21" s="67"/>
      <c r="H21" s="67"/>
      <c r="I21" s="67"/>
      <c r="J21" s="144"/>
      <c r="K21" s="67"/>
      <c r="L21" s="144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989.309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2829.020999999999</v>
      </c>
      <c r="C23" s="7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144">
        <f t="shared" si="4"/>
        <v>0</v>
      </c>
      <c r="K23" s="67">
        <f t="shared" si="4"/>
        <v>0</v>
      </c>
      <c r="L23" s="144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2829.020999999999</v>
      </c>
      <c r="AH23" s="139"/>
    </row>
    <row r="24" spans="1:35" ht="15" customHeight="1">
      <c r="A24" s="4" t="s">
        <v>7</v>
      </c>
      <c r="B24" s="72">
        <v>35172.435</v>
      </c>
      <c r="C24" s="72"/>
      <c r="D24" s="67"/>
      <c r="E24" s="67"/>
      <c r="F24" s="67"/>
      <c r="G24" s="67"/>
      <c r="H24" s="67"/>
      <c r="I24" s="67"/>
      <c r="J24" s="144"/>
      <c r="K24" s="67"/>
      <c r="L24" s="144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35172.435</v>
      </c>
      <c r="AI24" s="86"/>
    </row>
    <row r="25" spans="1:35" s="162" customFormat="1" ht="15" customHeight="1">
      <c r="A25" s="159" t="s">
        <v>39</v>
      </c>
      <c r="B25" s="145">
        <v>15694.5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0</v>
      </c>
      <c r="AG25" s="160">
        <f t="shared" si="3"/>
        <v>15694.5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35172.435</v>
      </c>
      <c r="C32" s="72">
        <f>C24</f>
        <v>0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144">
        <f t="shared" si="5"/>
        <v>0</v>
      </c>
      <c r="K32" s="67">
        <f t="shared" si="5"/>
        <v>0</v>
      </c>
      <c r="L32" s="144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35172.435</v>
      </c>
    </row>
    <row r="33" spans="1:33" ht="15" customHeight="1">
      <c r="A33" s="4" t="s">
        <v>8</v>
      </c>
      <c r="B33" s="72">
        <v>2206.104</v>
      </c>
      <c r="C33" s="72"/>
      <c r="D33" s="67"/>
      <c r="E33" s="67"/>
      <c r="F33" s="67"/>
      <c r="G33" s="67"/>
      <c r="H33" s="67"/>
      <c r="I33" s="67"/>
      <c r="J33" s="144"/>
      <c r="K33" s="67"/>
      <c r="L33" s="144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2206.104</v>
      </c>
    </row>
    <row r="34" spans="1:33" ht="15.75">
      <c r="A34" s="3" t="s">
        <v>5</v>
      </c>
      <c r="B34" s="72">
        <v>283.62</v>
      </c>
      <c r="C34" s="72"/>
      <c r="D34" s="67"/>
      <c r="E34" s="67"/>
      <c r="F34" s="67"/>
      <c r="G34" s="67"/>
      <c r="H34" s="67"/>
      <c r="I34" s="67"/>
      <c r="J34" s="144"/>
      <c r="K34" s="67"/>
      <c r="L34" s="144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283.62</v>
      </c>
    </row>
    <row r="35" spans="1:33" ht="15.75">
      <c r="A35" s="3" t="s">
        <v>1</v>
      </c>
      <c r="B35" s="72">
        <v>97.486</v>
      </c>
      <c r="C35" s="72"/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97.486</v>
      </c>
    </row>
    <row r="36" spans="1:33" ht="15.75">
      <c r="A36" s="3" t="s">
        <v>2</v>
      </c>
      <c r="B36" s="111">
        <v>3</v>
      </c>
      <c r="C36" s="72"/>
      <c r="D36" s="67"/>
      <c r="E36" s="67"/>
      <c r="F36" s="67"/>
      <c r="G36" s="67"/>
      <c r="H36" s="67"/>
      <c r="I36" s="67"/>
      <c r="J36" s="144"/>
      <c r="K36" s="67"/>
      <c r="L36" s="144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3</v>
      </c>
    </row>
    <row r="37" spans="1:33" ht="15.75">
      <c r="A37" s="3" t="s">
        <v>16</v>
      </c>
      <c r="B37" s="72">
        <v>1496.964</v>
      </c>
      <c r="C37" s="72"/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1496.964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325.034</v>
      </c>
      <c r="C39" s="7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0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325.0339999999999</v>
      </c>
    </row>
    <row r="40" spans="1:33" ht="15" customHeight="1">
      <c r="A40" s="4" t="s">
        <v>29</v>
      </c>
      <c r="B40" s="72">
        <v>1126.866</v>
      </c>
      <c r="C40" s="72"/>
      <c r="D40" s="67"/>
      <c r="E40" s="67"/>
      <c r="F40" s="67"/>
      <c r="G40" s="67"/>
      <c r="H40" s="67"/>
      <c r="I40" s="67"/>
      <c r="J40" s="144"/>
      <c r="K40" s="67"/>
      <c r="L40" s="144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1126.866</v>
      </c>
    </row>
    <row r="41" spans="1:34" ht="15.75">
      <c r="A41" s="3" t="s">
        <v>5</v>
      </c>
      <c r="B41" s="72">
        <v>1078.186</v>
      </c>
      <c r="C41" s="72"/>
      <c r="D41" s="67"/>
      <c r="E41" s="67"/>
      <c r="F41" s="67"/>
      <c r="G41" s="67"/>
      <c r="H41" s="67"/>
      <c r="I41" s="67"/>
      <c r="J41" s="144"/>
      <c r="K41" s="67"/>
      <c r="L41" s="144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1078.186</v>
      </c>
      <c r="AH41" s="6"/>
    </row>
    <row r="42" spans="1:33" ht="15.75" hidden="1">
      <c r="A42" s="3" t="s">
        <v>3</v>
      </c>
      <c r="B42" s="72"/>
      <c r="C42" s="72"/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72">
        <v>9.6</v>
      </c>
      <c r="C43" s="72"/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9.6</v>
      </c>
    </row>
    <row r="44" spans="1:33" ht="15.75">
      <c r="A44" s="3" t="s">
        <v>2</v>
      </c>
      <c r="B44" s="72">
        <v>6.33</v>
      </c>
      <c r="C44" s="72"/>
      <c r="D44" s="67"/>
      <c r="E44" s="67"/>
      <c r="F44" s="67"/>
      <c r="G44" s="67"/>
      <c r="H44" s="67"/>
      <c r="I44" s="67"/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6.33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32.750000000000064</v>
      </c>
      <c r="C46" s="72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0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32.750000000000064</v>
      </c>
    </row>
    <row r="47" spans="1:33" ht="17.25" customHeight="1">
      <c r="A47" s="4" t="s">
        <v>43</v>
      </c>
      <c r="B47" s="70">
        <v>845.4042299999967</v>
      </c>
      <c r="C47" s="72"/>
      <c r="D47" s="67"/>
      <c r="E47" s="79"/>
      <c r="F47" s="79"/>
      <c r="G47" s="79"/>
      <c r="H47" s="79"/>
      <c r="I47" s="79"/>
      <c r="J47" s="146"/>
      <c r="K47" s="79"/>
      <c r="L47" s="146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845.4042299999967</v>
      </c>
    </row>
    <row r="48" spans="1:33" ht="15.75">
      <c r="A48" s="3" t="s">
        <v>5</v>
      </c>
      <c r="B48" s="72">
        <v>36.375</v>
      </c>
      <c r="C48" s="72"/>
      <c r="D48" s="67"/>
      <c r="E48" s="79"/>
      <c r="F48" s="79"/>
      <c r="G48" s="79"/>
      <c r="H48" s="79"/>
      <c r="I48" s="79"/>
      <c r="J48" s="146"/>
      <c r="K48" s="79"/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36.375</v>
      </c>
    </row>
    <row r="49" spans="1:33" ht="15.75">
      <c r="A49" s="3" t="s">
        <v>16</v>
      </c>
      <c r="B49" s="72">
        <v>610.402</v>
      </c>
      <c r="C49" s="72"/>
      <c r="D49" s="67"/>
      <c r="E49" s="67"/>
      <c r="F49" s="67"/>
      <c r="G49" s="67"/>
      <c r="H49" s="67"/>
      <c r="I49" s="67"/>
      <c r="J49" s="144"/>
      <c r="K49" s="67"/>
      <c r="L49" s="144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610.402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144">
        <f t="shared" si="10"/>
        <v>0</v>
      </c>
      <c r="K51" s="67">
        <f t="shared" si="10"/>
        <v>0</v>
      </c>
      <c r="L51" s="144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198.62722999999664</v>
      </c>
    </row>
    <row r="52" spans="1:33" ht="15" customHeight="1">
      <c r="A52" s="4" t="s">
        <v>0</v>
      </c>
      <c r="B52" s="72">
        <v>5294.90226</v>
      </c>
      <c r="C52" s="72"/>
      <c r="D52" s="67"/>
      <c r="E52" s="67"/>
      <c r="F52" s="67"/>
      <c r="G52" s="67"/>
      <c r="H52" s="67"/>
      <c r="I52" s="67"/>
      <c r="J52" s="144"/>
      <c r="K52" s="67"/>
      <c r="L52" s="144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5294.90226</v>
      </c>
    </row>
    <row r="53" spans="1:33" ht="15" customHeight="1">
      <c r="A53" s="3" t="s">
        <v>2</v>
      </c>
      <c r="B53" s="72">
        <v>626.401</v>
      </c>
      <c r="C53" s="72"/>
      <c r="D53" s="67"/>
      <c r="E53" s="67"/>
      <c r="F53" s="67"/>
      <c r="G53" s="67"/>
      <c r="H53" s="67"/>
      <c r="I53" s="67"/>
      <c r="J53" s="144"/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626.401</v>
      </c>
    </row>
    <row r="54" spans="1:34" ht="15" customHeight="1">
      <c r="A54" s="4" t="s">
        <v>9</v>
      </c>
      <c r="B54" s="111">
        <v>1729.263</v>
      </c>
      <c r="C54" s="72"/>
      <c r="D54" s="67"/>
      <c r="E54" s="67"/>
      <c r="F54" s="67"/>
      <c r="G54" s="67"/>
      <c r="H54" s="67"/>
      <c r="I54" s="67"/>
      <c r="J54" s="144"/>
      <c r="K54" s="67"/>
      <c r="L54" s="144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1729.263</v>
      </c>
      <c r="AH54" s="6"/>
    </row>
    <row r="55" spans="1:34" ht="15.75">
      <c r="A55" s="3" t="s">
        <v>5</v>
      </c>
      <c r="B55" s="72">
        <v>1182.807</v>
      </c>
      <c r="C55" s="72"/>
      <c r="D55" s="67"/>
      <c r="E55" s="67"/>
      <c r="F55" s="67"/>
      <c r="G55" s="67"/>
      <c r="H55" s="67"/>
      <c r="I55" s="67"/>
      <c r="J55" s="144"/>
      <c r="K55" s="67"/>
      <c r="L55" s="144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1182.807</v>
      </c>
      <c r="AH55" s="6"/>
    </row>
    <row r="56" spans="1:34" ht="15" customHeight="1">
      <c r="A56" s="3" t="s">
        <v>1</v>
      </c>
      <c r="B56" s="72">
        <v>0</v>
      </c>
      <c r="C56" s="72"/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20.536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0</v>
      </c>
      <c r="AG57" s="144">
        <f t="shared" si="11"/>
        <v>20.536</v>
      </c>
    </row>
    <row r="58" spans="1:33" ht="15.75">
      <c r="A58" s="3" t="s">
        <v>16</v>
      </c>
      <c r="B58" s="70">
        <v>0</v>
      </c>
      <c r="C58" s="72"/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525.9199999999998</v>
      </c>
      <c r="C60" s="72">
        <f t="shared" si="12"/>
        <v>0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144">
        <f t="shared" si="12"/>
        <v>0</v>
      </c>
      <c r="K60" s="67">
        <f t="shared" si="12"/>
        <v>0</v>
      </c>
      <c r="L60" s="144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525.9199999999998</v>
      </c>
    </row>
    <row r="61" spans="1:33" ht="15" customHeight="1">
      <c r="A61" s="4" t="s">
        <v>10</v>
      </c>
      <c r="B61" s="72">
        <v>118.7</v>
      </c>
      <c r="C61" s="72"/>
      <c r="D61" s="67"/>
      <c r="E61" s="67"/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118.7</v>
      </c>
    </row>
    <row r="62" spans="1:33" s="18" customFormat="1" ht="15" customHeight="1">
      <c r="A62" s="108" t="s">
        <v>11</v>
      </c>
      <c r="B62" s="72">
        <v>3961.939</v>
      </c>
      <c r="C62" s="72"/>
      <c r="D62" s="72"/>
      <c r="E62" s="72"/>
      <c r="F62" s="72"/>
      <c r="G62" s="72"/>
      <c r="H62" s="72"/>
      <c r="I62" s="72"/>
      <c r="J62" s="144"/>
      <c r="K62" s="72"/>
      <c r="L62" s="144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3961.939</v>
      </c>
    </row>
    <row r="63" spans="1:34" ht="15.75">
      <c r="A63" s="3" t="s">
        <v>5</v>
      </c>
      <c r="B63" s="72">
        <v>1639.804</v>
      </c>
      <c r="C63" s="72"/>
      <c r="D63" s="67"/>
      <c r="E63" s="67"/>
      <c r="F63" s="67"/>
      <c r="G63" s="67"/>
      <c r="H63" s="67"/>
      <c r="I63" s="67"/>
      <c r="J63" s="144"/>
      <c r="K63" s="67"/>
      <c r="L63" s="144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1639.804</v>
      </c>
      <c r="AH63" s="121"/>
    </row>
    <row r="64" spans="1:34" ht="15.75" hidden="1">
      <c r="A64" s="3" t="s">
        <v>3</v>
      </c>
      <c r="B64" s="72"/>
      <c r="C64" s="72"/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/>
      <c r="D65" s="67"/>
      <c r="E65" s="67"/>
      <c r="F65" s="67"/>
      <c r="G65" s="67"/>
      <c r="H65" s="67"/>
      <c r="I65" s="67"/>
      <c r="J65" s="144"/>
      <c r="K65" s="67"/>
      <c r="L65" s="144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47.2</v>
      </c>
      <c r="AH65" s="6"/>
    </row>
    <row r="66" spans="1:33" ht="15.75">
      <c r="A66" s="3" t="s">
        <v>2</v>
      </c>
      <c r="B66" s="72">
        <v>31.945</v>
      </c>
      <c r="C66" s="72"/>
      <c r="D66" s="67"/>
      <c r="E66" s="67"/>
      <c r="F66" s="67"/>
      <c r="G66" s="67"/>
      <c r="H66" s="67"/>
      <c r="I66" s="67"/>
      <c r="J66" s="144"/>
      <c r="K66" s="67"/>
      <c r="L66" s="144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31.945</v>
      </c>
    </row>
    <row r="67" spans="1:33" ht="15.75">
      <c r="A67" s="3" t="s">
        <v>16</v>
      </c>
      <c r="B67" s="72">
        <v>110</v>
      </c>
      <c r="C67" s="72"/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2132.99</v>
      </c>
      <c r="C68" s="72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144">
        <f t="shared" si="15"/>
        <v>0</v>
      </c>
      <c r="K68" s="67">
        <f t="shared" si="15"/>
        <v>0</v>
      </c>
      <c r="L68" s="144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2132.99</v>
      </c>
    </row>
    <row r="69" spans="1:33" ht="31.5">
      <c r="A69" s="4" t="s">
        <v>45</v>
      </c>
      <c r="B69" s="72">
        <v>4589.239</v>
      </c>
      <c r="C69" s="72"/>
      <c r="D69" s="67"/>
      <c r="E69" s="67"/>
      <c r="F69" s="67"/>
      <c r="G69" s="67"/>
      <c r="H69" s="67"/>
      <c r="I69" s="67"/>
      <c r="J69" s="144"/>
      <c r="K69" s="67"/>
      <c r="L69" s="144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4589.239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/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/>
      <c r="D72" s="67"/>
      <c r="E72" s="67"/>
      <c r="F72" s="67"/>
      <c r="G72" s="67"/>
      <c r="H72" s="67"/>
      <c r="I72" s="67"/>
      <c r="J72" s="144"/>
      <c r="K72" s="67"/>
      <c r="L72" s="144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1137.2</v>
      </c>
      <c r="AH72" s="86">
        <f>AG72+AG69+AG76</f>
        <v>6165.438999999999</v>
      </c>
    </row>
    <row r="73" spans="1:33" ht="15" customHeight="1">
      <c r="A73" s="3" t="s">
        <v>5</v>
      </c>
      <c r="B73" s="72">
        <v>0</v>
      </c>
      <c r="C73" s="72"/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/>
      <c r="D74" s="67"/>
      <c r="E74" s="67"/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105.1</v>
      </c>
    </row>
    <row r="75" spans="1:33" ht="15" customHeight="1">
      <c r="A75" s="3" t="s">
        <v>16</v>
      </c>
      <c r="B75" s="72">
        <v>69</v>
      </c>
      <c r="C75" s="72"/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69</v>
      </c>
    </row>
    <row r="76" spans="1:35" s="11" customFormat="1" ht="15.75">
      <c r="A76" s="12" t="s">
        <v>48</v>
      </c>
      <c r="B76" s="72">
        <f>268.6+170.4</f>
        <v>439</v>
      </c>
      <c r="C76" s="72"/>
      <c r="D76" s="67"/>
      <c r="E76" s="79"/>
      <c r="F76" s="79"/>
      <c r="G76" s="79"/>
      <c r="H76" s="79"/>
      <c r="I76" s="79"/>
      <c r="J76" s="146"/>
      <c r="K76" s="79"/>
      <c r="L76" s="146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439</v>
      </c>
      <c r="AI76" s="128"/>
    </row>
    <row r="77" spans="1:33" s="11" customFormat="1" ht="15.75">
      <c r="A77" s="3" t="s">
        <v>5</v>
      </c>
      <c r="B77" s="72">
        <v>140.8</v>
      </c>
      <c r="C77" s="72"/>
      <c r="D77" s="67"/>
      <c r="E77" s="79"/>
      <c r="F77" s="79"/>
      <c r="G77" s="79"/>
      <c r="H77" s="79"/>
      <c r="I77" s="79"/>
      <c r="J77" s="146"/>
      <c r="K77" s="79"/>
      <c r="L77" s="146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140.8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/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0.5</v>
      </c>
    </row>
    <row r="81" spans="1:33" s="11" customFormat="1" ht="15.75">
      <c r="A81" s="12" t="s">
        <v>49</v>
      </c>
      <c r="B81" s="72">
        <v>0</v>
      </c>
      <c r="C81" s="80"/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/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/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72">
        <v>4857</v>
      </c>
      <c r="C89" s="72"/>
      <c r="D89" s="67"/>
      <c r="E89" s="67"/>
      <c r="F89" s="67"/>
      <c r="G89" s="67"/>
      <c r="H89" s="67"/>
      <c r="I89" s="67"/>
      <c r="J89" s="144"/>
      <c r="K89" s="67"/>
      <c r="L89" s="144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4857</v>
      </c>
      <c r="AH89" s="11"/>
      <c r="AI89" s="86"/>
    </row>
    <row r="90" spans="1:34" ht="15.75">
      <c r="A90" s="4" t="s">
        <v>51</v>
      </c>
      <c r="B90" s="72">
        <v>3519.3</v>
      </c>
      <c r="C90" s="72"/>
      <c r="D90" s="67"/>
      <c r="E90" s="67"/>
      <c r="F90" s="67"/>
      <c r="G90" s="67"/>
      <c r="H90" s="67"/>
      <c r="I90" s="67"/>
      <c r="J90" s="144"/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/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v>49107.6</v>
      </c>
      <c r="C92" s="72"/>
      <c r="D92" s="67"/>
      <c r="E92" s="67"/>
      <c r="F92" s="67"/>
      <c r="G92" s="67"/>
      <c r="H92" s="67"/>
      <c r="I92" s="67"/>
      <c r="J92" s="144"/>
      <c r="K92" s="67"/>
      <c r="L92" s="144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72">
        <f t="shared" si="16"/>
        <v>49107.6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171879.55249</v>
      </c>
      <c r="C94" s="132">
        <f t="shared" si="17"/>
        <v>0</v>
      </c>
      <c r="D94" s="83">
        <f t="shared" si="17"/>
        <v>0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47">
        <f t="shared" si="17"/>
        <v>0</v>
      </c>
      <c r="K94" s="83">
        <f t="shared" si="17"/>
        <v>0</v>
      </c>
      <c r="L94" s="147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0</v>
      </c>
      <c r="AG94" s="84">
        <f>AG10+AG15+AG24+AG33+AG47+AG52+AG54+AG61+AG62+AG69+AG71+AG72+AG76+AG81+AG82+AG83+AG88+AG89+AG90+AG91+AG70+AG40+AG92</f>
        <v>171879.55249</v>
      </c>
    </row>
    <row r="95" spans="1:33" ht="15.75">
      <c r="A95" s="3" t="s">
        <v>5</v>
      </c>
      <c r="B95" s="22">
        <f>B11+B17+B26+B34+B55+B63+B73+B41+B77+B48</f>
        <v>54519.41200000001</v>
      </c>
      <c r="C95" s="109">
        <f aca="true" t="shared" si="18" ref="C95:AD95">C11+C17+C26+C34+C55+C63+C73+C41+C77+C48</f>
        <v>0</v>
      </c>
      <c r="D95" s="67">
        <f t="shared" si="18"/>
        <v>0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144">
        <f t="shared" si="18"/>
        <v>0</v>
      </c>
      <c r="K95" s="67">
        <f t="shared" si="18"/>
        <v>0</v>
      </c>
      <c r="L95" s="144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0</v>
      </c>
      <c r="AG95" s="71">
        <f>B95+C95-AF95</f>
        <v>54519.41200000001</v>
      </c>
    </row>
    <row r="96" spans="1:33" ht="15.75">
      <c r="A96" s="3" t="s">
        <v>2</v>
      </c>
      <c r="B96" s="22">
        <f aca="true" t="shared" si="19" ref="B96:AD96">B12+B20+B29+B36+B57+B66+B44+B80+B74+B53</f>
        <v>1718.6619999999998</v>
      </c>
      <c r="C96" s="109">
        <f t="shared" si="19"/>
        <v>0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144">
        <f t="shared" si="19"/>
        <v>0</v>
      </c>
      <c r="K96" s="67">
        <f t="shared" si="19"/>
        <v>0</v>
      </c>
      <c r="L96" s="144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1718.6619999999998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0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1165.086</v>
      </c>
    </row>
    <row r="99" spans="1:33" ht="15.7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144">
        <f t="shared" si="22"/>
        <v>0</v>
      </c>
      <c r="K99" s="67">
        <f t="shared" si="22"/>
        <v>0</v>
      </c>
      <c r="L99" s="144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3275.675</v>
      </c>
    </row>
    <row r="100" spans="1:33" ht="12.75">
      <c r="A100" s="1" t="s">
        <v>35</v>
      </c>
      <c r="B100" s="2">
        <f aca="true" t="shared" si="24" ref="B100:AD100">B94-B95-B96-B97-B98-B99</f>
        <v>111200.71749</v>
      </c>
      <c r="C100" s="20">
        <f t="shared" si="24"/>
        <v>0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48">
        <f t="shared" si="24"/>
        <v>0</v>
      </c>
      <c r="K100" s="85">
        <f t="shared" si="24"/>
        <v>0</v>
      </c>
      <c r="L100" s="148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111200.71749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2018-06-27T08:46:15Z</dcterms:modified>
  <cp:category/>
  <cp:version/>
  <cp:contentType/>
  <cp:contentStatus/>
</cp:coreProperties>
</file>